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476" windowWidth="11280" windowHeight="5460" tabRatio="816" activeTab="0"/>
  </bookViews>
  <sheets>
    <sheet name="ZRAČNA PUŠKA" sheetId="1" r:id="rId1"/>
  </sheets>
  <definedNames>
    <definedName name="_xlnm.Print_Area" localSheetId="0">'ZRAČNA PUŠKA'!$A$1:$L$57</definedName>
  </definedNames>
  <calcPr fullCalcOnLoad="1"/>
</workbook>
</file>

<file path=xl/sharedStrings.xml><?xml version="1.0" encoding="utf-8"?>
<sst xmlns="http://schemas.openxmlformats.org/spreadsheetml/2006/main" count="159" uniqueCount="95">
  <si>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</si>
  <si>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</si>
  <si>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</si>
  <si>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</si>
  <si>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</si>
  <si>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</si>
  <si>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</si>
  <si>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</si>
  <si>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</si>
  <si>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</si>
  <si>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</si>
  <si>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</si>
  <si>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</si>
  <si>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</si>
  <si>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</si>
  <si>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7.</t>
  </si>
  <si>
    <t>15.</t>
  </si>
  <si>
    <t>STRELSKO DRUŠTVO</t>
  </si>
  <si>
    <t>I. KROG</t>
  </si>
  <si>
    <t>SKUPAJ</t>
  </si>
  <si>
    <t>II. KROG</t>
  </si>
  <si>
    <t>III. KROG</t>
  </si>
  <si>
    <t>IV. KROG</t>
  </si>
  <si>
    <t>V. KROG</t>
  </si>
  <si>
    <t>PRIIMEK IN IME</t>
  </si>
  <si>
    <t>MESTO</t>
  </si>
  <si>
    <t>SEZONA 2006 - 2007</t>
  </si>
  <si>
    <t xml:space="preserve">1.   </t>
  </si>
  <si>
    <t xml:space="preserve">2.   </t>
  </si>
  <si>
    <t xml:space="preserve">3.   </t>
  </si>
  <si>
    <t xml:space="preserve">4.   </t>
  </si>
  <si>
    <t>T  O  Č  K  E</t>
  </si>
  <si>
    <t>R E Z U L T A T</t>
  </si>
  <si>
    <t>1. krog</t>
  </si>
  <si>
    <t>Do 22.10.2006</t>
  </si>
  <si>
    <t>REZULTATI POSAMEZNEGA KROGA TEKMOVANJA</t>
  </si>
  <si>
    <t>2.krog</t>
  </si>
  <si>
    <t>Do 19.11.2006</t>
  </si>
  <si>
    <t>3.krog</t>
  </si>
  <si>
    <t>Do 10.12.2006</t>
  </si>
  <si>
    <t>REZULTAT</t>
  </si>
  <si>
    <t>III. DRŽAVNA LIGA ZRAČNA PUŠKA - EKIPNO</t>
  </si>
  <si>
    <t>III. DRŽAVNA LIGA ZRAČNA PUŠKA - POSAMEZNO</t>
  </si>
  <si>
    <t>SD IMPOL Sl.Bistrica</t>
  </si>
  <si>
    <t>SK Ptuj</t>
  </si>
  <si>
    <t>PODRAVSKA REGIJA - 2. REGIJA</t>
  </si>
  <si>
    <t>VI. KROG</t>
  </si>
  <si>
    <t>ZUPANIČ Marjan</t>
  </si>
  <si>
    <t>GRIL Marjan</t>
  </si>
  <si>
    <t>PEVEC Teodor</t>
  </si>
  <si>
    <t>VIDMAR Boštjan</t>
  </si>
  <si>
    <t>OSOVNIKAR Marko</t>
  </si>
  <si>
    <t>PUFIČ Klavdija</t>
  </si>
  <si>
    <t>SD I.POH.BAT. Ruše II</t>
  </si>
  <si>
    <t>SD FLV Hotinja vas II</t>
  </si>
  <si>
    <t>ZAJKO Žan</t>
  </si>
  <si>
    <t>FRIDRIH Matic</t>
  </si>
  <si>
    <t>POKRIVAČ Tina</t>
  </si>
  <si>
    <t>MLAKAR Gregor</t>
  </si>
  <si>
    <t>MURKO Rok</t>
  </si>
  <si>
    <t xml:space="preserve">   SD FLV Hotinja vas II</t>
  </si>
  <si>
    <t xml:space="preserve">   SD I.poh.bat. Ruše II</t>
  </si>
  <si>
    <t>ŠKRINJAR Klemen</t>
  </si>
  <si>
    <t>POVPREČJE</t>
  </si>
  <si>
    <t>DAMIJAN Aleksander</t>
  </si>
  <si>
    <t>JURIČ Maša</t>
  </si>
  <si>
    <t xml:space="preserve">JURIČ Alen </t>
  </si>
  <si>
    <t>4. krog</t>
  </si>
  <si>
    <t>5.krog</t>
  </si>
  <si>
    <t>6.krog</t>
  </si>
  <si>
    <t>med 14. in 28.01.2007</t>
  </si>
  <si>
    <t>delegiran sodnik</t>
  </si>
  <si>
    <t>Zlatko KOSTANJEVEC</t>
  </si>
  <si>
    <t>Stanko PODLESNIK</t>
  </si>
  <si>
    <t>Aleksander SKODIČ</t>
  </si>
  <si>
    <t>Milan VERNIK</t>
  </si>
  <si>
    <r>
      <t>Simeon G</t>
    </r>
    <r>
      <rPr>
        <sz val="10"/>
        <rFont val="Arial"/>
        <family val="0"/>
      </rPr>
      <t>ÖNC</t>
    </r>
  </si>
  <si>
    <t>Jernej JAZBINŠEK</t>
  </si>
  <si>
    <t>SD I.poh.b. Ruše</t>
  </si>
  <si>
    <t>SD FLV</t>
  </si>
  <si>
    <t>SD IMPOL</t>
  </si>
  <si>
    <t>Smiljan KIKL</t>
  </si>
  <si>
    <t>Benjamin JODL</t>
  </si>
  <si>
    <t>Robert BLAŽKE</t>
  </si>
  <si>
    <t>med 04. in 18.02.2007</t>
  </si>
  <si>
    <t>med 11.03. in 18.03.2007</t>
  </si>
  <si>
    <t>Rok FURMAN</t>
  </si>
  <si>
    <t>Rok FURMAN, Jure VIDMAR</t>
  </si>
  <si>
    <t>SD Impol</t>
  </si>
  <si>
    <t>23.1.</t>
  </si>
  <si>
    <t>15.2.</t>
  </si>
  <si>
    <t>16.3.</t>
  </si>
  <si>
    <t>RATAJ Peter</t>
  </si>
  <si>
    <t>21.3.</t>
  </si>
  <si>
    <t>VIDMAR Karel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</si>
</sst>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\ m/\ yy"/>
    <numFmt numFmtId="173" formatCode="&quot;True&quot;;&quot;True&quot;;&quot;False&quot;"/>
    <numFmt numFmtId="174" formatCode="&quot;On&quot;;&quot;On&quot;;&quot;Off&quot;"/>
    <numFmt numFmtId="175" formatCode="0.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2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5" xfId="0" applyFont="1" applyBorder="1" applyAlignment="1">
      <alignment textRotation="255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textRotation="255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5" fontId="0" fillId="0" borderId="5" xfId="0" applyNumberFormat="1" applyBorder="1" applyAlignment="1">
      <alignment vertical="center"/>
    </xf>
    <xf numFmtId="175" fontId="0" fillId="0" borderId="22" xfId="0" applyNumberFormat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5" fontId="0" fillId="0" borderId="26" xfId="0" applyNumberFormat="1" applyBorder="1" applyAlignment="1">
      <alignment vertical="center"/>
    </xf>
    <xf numFmtId="175" fontId="0" fillId="0" borderId="27" xfId="0" applyNumberForma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172" fontId="6" fillId="0" borderId="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75" zoomScaleNormal="75" workbookViewId="0" topLeftCell="A19">
      <selection activeCell="A19" sqref="A19"/>
    </sheetView>
  </sheetViews>
  <sheetFormatPr defaultColWidth="9.00390625" defaultRowHeight="12.75"/>
  <cols>
    <col min="1" max="1" width="3.375" style="0" customWidth="1"/>
    <col min="2" max="2" width="24.375" style="0" customWidth="1"/>
    <col min="3" max="3" width="27.00390625" style="0" customWidth="1"/>
    <col min="4" max="9" width="10.625" style="0" customWidth="1"/>
    <col min="10" max="10" width="12.75390625" style="4" customWidth="1"/>
    <col min="11" max="11" width="10.25390625" style="0" customWidth="1"/>
    <col min="12" max="12" width="3.25390625" style="0" customWidth="1"/>
  </cols>
  <sheetData>
    <row r="1" spans="1:12" ht="24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0" ht="15">
      <c r="B2" s="74" t="s">
        <v>26</v>
      </c>
      <c r="C2" s="74"/>
      <c r="D2" s="74"/>
      <c r="E2" s="74"/>
      <c r="F2" s="74"/>
      <c r="G2" s="74"/>
      <c r="H2" s="74"/>
      <c r="I2" s="74"/>
      <c r="J2" s="74"/>
    </row>
    <row r="3" spans="3:8" ht="15.75" thickBot="1">
      <c r="C3" s="74" t="s">
        <v>45</v>
      </c>
      <c r="D3" s="74"/>
      <c r="E3" s="74"/>
      <c r="F3" s="74"/>
      <c r="G3" s="74"/>
      <c r="H3" s="74"/>
    </row>
    <row r="4" spans="4:10" s="3" customFormat="1" ht="27.75" customHeight="1" thickBot="1">
      <c r="D4" s="75" t="s">
        <v>31</v>
      </c>
      <c r="E4" s="76"/>
      <c r="F4" s="76"/>
      <c r="G4" s="76"/>
      <c r="H4" s="76"/>
      <c r="I4" s="76"/>
      <c r="J4" s="77"/>
    </row>
    <row r="5" spans="2:11" s="4" customFormat="1" ht="45" customHeight="1" thickBot="1">
      <c r="B5" s="35" t="s">
        <v>25</v>
      </c>
      <c r="C5" s="34" t="s">
        <v>17</v>
      </c>
      <c r="D5" s="8" t="s">
        <v>18</v>
      </c>
      <c r="E5" s="8" t="s">
        <v>20</v>
      </c>
      <c r="F5" s="5" t="s">
        <v>21</v>
      </c>
      <c r="G5" s="8" t="s">
        <v>22</v>
      </c>
      <c r="H5" s="5" t="s">
        <v>23</v>
      </c>
      <c r="I5" s="8" t="s">
        <v>46</v>
      </c>
      <c r="J5" s="37" t="s">
        <v>19</v>
      </c>
      <c r="K5" s="47" t="s">
        <v>63</v>
      </c>
    </row>
    <row r="6" spans="2:11" ht="27" customHeight="1" thickBot="1">
      <c r="B6" s="36" t="s">
        <v>27</v>
      </c>
      <c r="C6" s="23" t="s">
        <v>43</v>
      </c>
      <c r="D6" s="48">
        <v>3</v>
      </c>
      <c r="E6" s="24">
        <v>3</v>
      </c>
      <c r="F6" s="24">
        <v>3</v>
      </c>
      <c r="G6" s="24">
        <v>3</v>
      </c>
      <c r="H6" s="24">
        <v>3</v>
      </c>
      <c r="I6" s="24">
        <v>3</v>
      </c>
      <c r="J6" s="25">
        <f>SUM(D6:I6)</f>
        <v>18</v>
      </c>
      <c r="K6" s="50">
        <f>SUM(E14+D19+E23+D26+E30+D35)/6</f>
        <v>1653.1666666666667</v>
      </c>
    </row>
    <row r="7" spans="2:11" ht="27" customHeight="1" thickBot="1">
      <c r="B7" s="36" t="s">
        <v>28</v>
      </c>
      <c r="C7" s="26" t="s">
        <v>54</v>
      </c>
      <c r="D7" s="49">
        <v>3</v>
      </c>
      <c r="E7" s="22">
        <v>3</v>
      </c>
      <c r="F7" s="22">
        <v>1</v>
      </c>
      <c r="G7" s="22">
        <v>3</v>
      </c>
      <c r="H7" s="22">
        <v>3</v>
      </c>
      <c r="I7" s="22">
        <v>1</v>
      </c>
      <c r="J7" s="27">
        <f>SUM(D7:I7)</f>
        <v>14</v>
      </c>
      <c r="K7" s="50">
        <f>SUM(E15+D18+D23+D27+E31+E35)/6</f>
        <v>1640.1666666666667</v>
      </c>
    </row>
    <row r="8" spans="2:11" ht="27" customHeight="1" thickBot="1">
      <c r="B8" s="36" t="s">
        <v>29</v>
      </c>
      <c r="C8" s="26" t="s">
        <v>44</v>
      </c>
      <c r="D8" s="49">
        <v>1</v>
      </c>
      <c r="E8" s="22">
        <v>1</v>
      </c>
      <c r="F8" s="22">
        <v>3</v>
      </c>
      <c r="G8" s="22">
        <v>1</v>
      </c>
      <c r="H8" s="22">
        <v>1</v>
      </c>
      <c r="I8" s="22">
        <v>3</v>
      </c>
      <c r="J8" s="27">
        <f>SUM(D8:I8)</f>
        <v>10</v>
      </c>
      <c r="K8" s="50">
        <f>SUM(D14+E18+D22+E26+D31+E34)/6</f>
        <v>1630.1666666666667</v>
      </c>
    </row>
    <row r="9" spans="2:11" ht="27" customHeight="1" thickBot="1">
      <c r="B9" s="36" t="s">
        <v>30</v>
      </c>
      <c r="C9" s="26" t="s">
        <v>53</v>
      </c>
      <c r="D9" s="49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7">
        <f>SUM(D9:I9)</f>
        <v>6</v>
      </c>
      <c r="K9" s="51">
        <f>SUM(D15+E19+E22+E27+D30+D34)/6</f>
        <v>1560.1666666666667</v>
      </c>
    </row>
    <row r="11" spans="2:8" ht="15.75">
      <c r="B11" s="28" t="s">
        <v>35</v>
      </c>
      <c r="G11" s="62" t="s">
        <v>71</v>
      </c>
      <c r="H11" s="60"/>
    </row>
    <row r="12" ht="13.5" thickBot="1"/>
    <row r="13" spans="2:5" ht="15.75" thickBot="1">
      <c r="B13" s="41" t="s">
        <v>33</v>
      </c>
      <c r="C13" s="42" t="s">
        <v>34</v>
      </c>
      <c r="D13" s="69" t="s">
        <v>40</v>
      </c>
      <c r="E13" s="70"/>
    </row>
    <row r="14" spans="2:11" ht="15">
      <c r="B14" s="40" t="s">
        <v>44</v>
      </c>
      <c r="C14" s="40" t="s">
        <v>43</v>
      </c>
      <c r="D14" s="22">
        <v>1635</v>
      </c>
      <c r="E14" s="22">
        <v>1662</v>
      </c>
      <c r="G14" s="59" t="s">
        <v>72</v>
      </c>
      <c r="H14" s="63"/>
      <c r="I14" s="63"/>
      <c r="J14" s="64" t="s">
        <v>44</v>
      </c>
      <c r="K14" s="29"/>
    </row>
    <row r="15" spans="2:11" ht="15">
      <c r="B15" s="38" t="s">
        <v>53</v>
      </c>
      <c r="C15" s="38" t="s">
        <v>54</v>
      </c>
      <c r="D15" s="14">
        <v>1529</v>
      </c>
      <c r="E15" s="14">
        <v>1642</v>
      </c>
      <c r="G15" s="59" t="s">
        <v>73</v>
      </c>
      <c r="H15" s="63"/>
      <c r="I15" s="63"/>
      <c r="J15" s="64" t="s">
        <v>78</v>
      </c>
      <c r="K15" s="29"/>
    </row>
    <row r="16" spans="4:10" ht="13.5" thickBot="1">
      <c r="D16" s="13"/>
      <c r="E16" s="13"/>
      <c r="J16" s="61"/>
    </row>
    <row r="17" spans="2:10" ht="15.75" thickBot="1">
      <c r="B17" s="41" t="s">
        <v>36</v>
      </c>
      <c r="C17" s="42" t="s">
        <v>37</v>
      </c>
      <c r="D17" s="69" t="s">
        <v>40</v>
      </c>
      <c r="E17" s="70"/>
      <c r="J17" s="61"/>
    </row>
    <row r="18" spans="2:11" ht="15">
      <c r="B18" s="40" t="s">
        <v>54</v>
      </c>
      <c r="C18" s="40" t="s">
        <v>44</v>
      </c>
      <c r="D18" s="22">
        <v>1655</v>
      </c>
      <c r="E18" s="22">
        <v>1635</v>
      </c>
      <c r="G18" s="59" t="s">
        <v>74</v>
      </c>
      <c r="H18" s="63"/>
      <c r="I18" s="63"/>
      <c r="J18" s="64" t="s">
        <v>79</v>
      </c>
      <c r="K18" s="29"/>
    </row>
    <row r="19" spans="2:11" ht="15">
      <c r="B19" s="38" t="s">
        <v>43</v>
      </c>
      <c r="C19" s="38" t="s">
        <v>53</v>
      </c>
      <c r="D19" s="14">
        <v>1634</v>
      </c>
      <c r="E19" s="14">
        <v>1551</v>
      </c>
      <c r="G19" s="59" t="s">
        <v>75</v>
      </c>
      <c r="H19" s="63"/>
      <c r="I19" s="63"/>
      <c r="J19" s="64" t="s">
        <v>78</v>
      </c>
      <c r="K19" s="29"/>
    </row>
    <row r="20" spans="4:10" ht="13.5" thickBot="1">
      <c r="D20" s="13"/>
      <c r="E20" s="13"/>
      <c r="J20" s="61"/>
    </row>
    <row r="21" spans="2:10" ht="15.75" thickBot="1">
      <c r="B21" s="41" t="s">
        <v>38</v>
      </c>
      <c r="C21" s="42" t="s">
        <v>39</v>
      </c>
      <c r="D21" s="69" t="s">
        <v>40</v>
      </c>
      <c r="E21" s="70"/>
      <c r="J21" s="61"/>
    </row>
    <row r="22" spans="2:11" ht="15">
      <c r="B22" s="40" t="s">
        <v>44</v>
      </c>
      <c r="C22" s="40" t="s">
        <v>53</v>
      </c>
      <c r="D22" s="22">
        <v>1645</v>
      </c>
      <c r="E22" s="22">
        <v>1556</v>
      </c>
      <c r="G22" s="59" t="s">
        <v>76</v>
      </c>
      <c r="H22" s="63"/>
      <c r="I22" s="63"/>
      <c r="J22" s="64" t="s">
        <v>44</v>
      </c>
      <c r="K22" s="29"/>
    </row>
    <row r="23" spans="2:11" ht="15">
      <c r="B23" s="38" t="s">
        <v>54</v>
      </c>
      <c r="C23" s="38" t="s">
        <v>43</v>
      </c>
      <c r="D23" s="14">
        <v>1626</v>
      </c>
      <c r="E23" s="14">
        <v>1650</v>
      </c>
      <c r="G23" s="59" t="s">
        <v>77</v>
      </c>
      <c r="H23" s="63"/>
      <c r="I23" s="63"/>
      <c r="J23" s="64" t="s">
        <v>79</v>
      </c>
      <c r="K23" s="29"/>
    </row>
    <row r="24" ht="13.5" thickBot="1">
      <c r="J24" s="61"/>
    </row>
    <row r="25" spans="2:10" ht="15.75" thickBot="1">
      <c r="B25" s="41" t="s">
        <v>67</v>
      </c>
      <c r="C25" s="42" t="s">
        <v>70</v>
      </c>
      <c r="D25" s="69" t="s">
        <v>40</v>
      </c>
      <c r="E25" s="70"/>
      <c r="J25" s="61"/>
    </row>
    <row r="26" spans="2:13" ht="15">
      <c r="B26" s="40" t="s">
        <v>43</v>
      </c>
      <c r="C26" s="40" t="s">
        <v>44</v>
      </c>
      <c r="D26" s="22">
        <v>1644</v>
      </c>
      <c r="E26" s="22">
        <v>1585</v>
      </c>
      <c r="G26" s="59" t="s">
        <v>86</v>
      </c>
      <c r="H26" s="63"/>
      <c r="I26" s="63"/>
      <c r="J26" s="64" t="s">
        <v>80</v>
      </c>
      <c r="K26" s="29"/>
      <c r="M26" t="s">
        <v>89</v>
      </c>
    </row>
    <row r="27" spans="2:11" ht="15">
      <c r="B27" s="38" t="s">
        <v>54</v>
      </c>
      <c r="C27" s="38" t="s">
        <v>53</v>
      </c>
      <c r="D27" s="14">
        <v>1646</v>
      </c>
      <c r="E27" s="14">
        <v>1570</v>
      </c>
      <c r="G27" s="59" t="s">
        <v>81</v>
      </c>
      <c r="H27" s="63"/>
      <c r="I27" s="63"/>
      <c r="J27" s="64" t="s">
        <v>79</v>
      </c>
      <c r="K27" s="29"/>
    </row>
    <row r="28" spans="4:10" ht="13.5" thickBot="1">
      <c r="D28" s="13"/>
      <c r="E28" s="13"/>
      <c r="J28" s="61"/>
    </row>
    <row r="29" spans="2:10" ht="15.75" thickBot="1">
      <c r="B29" s="41" t="s">
        <v>68</v>
      </c>
      <c r="C29" s="42" t="s">
        <v>84</v>
      </c>
      <c r="D29" s="69" t="s">
        <v>40</v>
      </c>
      <c r="E29" s="70"/>
      <c r="J29" s="61"/>
    </row>
    <row r="30" spans="2:13" ht="15">
      <c r="B30" s="38" t="s">
        <v>53</v>
      </c>
      <c r="C30" s="40" t="s">
        <v>43</v>
      </c>
      <c r="D30" s="22">
        <v>1575</v>
      </c>
      <c r="E30" s="22">
        <v>1677</v>
      </c>
      <c r="G30" s="59" t="s">
        <v>83</v>
      </c>
      <c r="H30" s="63"/>
      <c r="I30" s="63"/>
      <c r="J30" s="64" t="s">
        <v>78</v>
      </c>
      <c r="K30" s="29"/>
      <c r="M30" t="s">
        <v>90</v>
      </c>
    </row>
    <row r="31" spans="2:13" ht="15">
      <c r="B31" s="40" t="s">
        <v>44</v>
      </c>
      <c r="C31" s="38" t="s">
        <v>54</v>
      </c>
      <c r="D31" s="14">
        <v>1646</v>
      </c>
      <c r="E31" s="14">
        <v>1662</v>
      </c>
      <c r="G31" s="59" t="s">
        <v>72</v>
      </c>
      <c r="H31" s="63"/>
      <c r="I31" s="63"/>
      <c r="J31" s="64" t="s">
        <v>44</v>
      </c>
      <c r="K31" s="29"/>
      <c r="M31" t="s">
        <v>90</v>
      </c>
    </row>
    <row r="32" spans="4:10" ht="13.5" thickBot="1">
      <c r="D32" s="13"/>
      <c r="E32" s="13"/>
      <c r="J32" s="61"/>
    </row>
    <row r="33" spans="2:10" ht="15.75" thickBot="1">
      <c r="B33" s="41" t="s">
        <v>69</v>
      </c>
      <c r="C33" s="42" t="s">
        <v>85</v>
      </c>
      <c r="D33" s="69" t="s">
        <v>40</v>
      </c>
      <c r="E33" s="70"/>
      <c r="J33" s="61"/>
    </row>
    <row r="34" spans="2:13" ht="15">
      <c r="B34" s="38" t="s">
        <v>53</v>
      </c>
      <c r="C34" s="40" t="s">
        <v>44</v>
      </c>
      <c r="D34" s="22">
        <v>1580</v>
      </c>
      <c r="E34" s="22">
        <v>1635</v>
      </c>
      <c r="G34" s="59" t="s">
        <v>82</v>
      </c>
      <c r="H34" s="63"/>
      <c r="I34" s="63"/>
      <c r="J34" s="64" t="s">
        <v>78</v>
      </c>
      <c r="K34" s="29"/>
      <c r="M34" t="s">
        <v>91</v>
      </c>
    </row>
    <row r="35" spans="2:13" ht="15">
      <c r="B35" s="40" t="s">
        <v>43</v>
      </c>
      <c r="C35" s="38" t="s">
        <v>54</v>
      </c>
      <c r="D35" s="14">
        <v>1652</v>
      </c>
      <c r="E35" s="14">
        <v>1610</v>
      </c>
      <c r="G35" s="59" t="s">
        <v>87</v>
      </c>
      <c r="H35" s="63"/>
      <c r="I35" s="63"/>
      <c r="J35" s="64" t="s">
        <v>88</v>
      </c>
      <c r="K35" s="29"/>
      <c r="M35" t="s">
        <v>93</v>
      </c>
    </row>
    <row r="37" spans="1:12" ht="24" customHeight="1" thickBot="1">
      <c r="A37" s="68" t="s">
        <v>42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4:10" ht="15" thickBot="1">
      <c r="D38" s="71" t="s">
        <v>32</v>
      </c>
      <c r="E38" s="72"/>
      <c r="F38" s="72"/>
      <c r="G38" s="72"/>
      <c r="H38" s="72"/>
      <c r="I38" s="72"/>
      <c r="J38" s="73"/>
    </row>
    <row r="39" spans="1:11" ht="51" thickBot="1">
      <c r="A39" s="12" t="s">
        <v>25</v>
      </c>
      <c r="B39" s="9" t="s">
        <v>24</v>
      </c>
      <c r="C39" s="8" t="s">
        <v>17</v>
      </c>
      <c r="D39" s="8" t="s">
        <v>18</v>
      </c>
      <c r="E39" s="8" t="s">
        <v>20</v>
      </c>
      <c r="F39" s="8" t="s">
        <v>21</v>
      </c>
      <c r="G39" s="8" t="s">
        <v>22</v>
      </c>
      <c r="H39" s="8" t="s">
        <v>23</v>
      </c>
      <c r="I39" s="8" t="s">
        <v>46</v>
      </c>
      <c r="J39" s="7" t="s">
        <v>19</v>
      </c>
      <c r="K39" s="52" t="s">
        <v>63</v>
      </c>
    </row>
    <row r="40" spans="1:11" ht="6.75" customHeight="1" thickBot="1">
      <c r="A40" s="15"/>
      <c r="B40" s="16"/>
      <c r="C40" s="17"/>
      <c r="D40" s="18"/>
      <c r="E40" s="19"/>
      <c r="F40" s="19"/>
      <c r="G40" s="19"/>
      <c r="H40" s="19"/>
      <c r="I40" s="20"/>
      <c r="J40" s="21"/>
      <c r="K40" s="55"/>
    </row>
    <row r="41" spans="1:11" ht="15.75">
      <c r="A41" s="43" t="s">
        <v>0</v>
      </c>
      <c r="B41" s="44" t="s">
        <v>52</v>
      </c>
      <c r="C41" s="45" t="s">
        <v>43</v>
      </c>
      <c r="D41" s="30">
        <v>559</v>
      </c>
      <c r="E41" s="2">
        <v>546</v>
      </c>
      <c r="F41" s="2">
        <v>553</v>
      </c>
      <c r="G41" s="2">
        <v>562</v>
      </c>
      <c r="H41" s="2">
        <v>574</v>
      </c>
      <c r="I41" s="10">
        <v>579</v>
      </c>
      <c r="J41" s="53">
        <f aca="true" t="shared" si="0" ref="J41:J57">SUM(D41:I41)</f>
        <v>3373</v>
      </c>
      <c r="K41" s="56">
        <f aca="true" t="shared" si="1" ref="K41:K48">SUM(J41)/6</f>
        <v>562.1666666666666</v>
      </c>
    </row>
    <row r="42" spans="1:11" ht="15.75" customHeight="1">
      <c r="A42" s="46" t="s">
        <v>1</v>
      </c>
      <c r="B42" s="32" t="s">
        <v>49</v>
      </c>
      <c r="C42" s="39" t="s">
        <v>44</v>
      </c>
      <c r="D42" s="29">
        <v>571</v>
      </c>
      <c r="E42" s="1">
        <v>574</v>
      </c>
      <c r="F42" s="1">
        <v>571</v>
      </c>
      <c r="G42" s="1">
        <v>524</v>
      </c>
      <c r="H42" s="1">
        <v>563</v>
      </c>
      <c r="I42" s="11">
        <v>561</v>
      </c>
      <c r="J42" s="54">
        <f t="shared" si="0"/>
        <v>3364</v>
      </c>
      <c r="K42" s="57">
        <f t="shared" si="1"/>
        <v>560.6666666666666</v>
      </c>
    </row>
    <row r="43" spans="1:11" ht="15.75" customHeight="1">
      <c r="A43" s="46" t="s">
        <v>2</v>
      </c>
      <c r="B43" s="32" t="s">
        <v>50</v>
      </c>
      <c r="C43" s="39" t="s">
        <v>43</v>
      </c>
      <c r="D43" s="29">
        <v>574</v>
      </c>
      <c r="E43" s="1">
        <v>554</v>
      </c>
      <c r="F43" s="1">
        <v>558</v>
      </c>
      <c r="G43" s="1">
        <v>561</v>
      </c>
      <c r="H43" s="1">
        <v>559</v>
      </c>
      <c r="I43" s="11">
        <v>548</v>
      </c>
      <c r="J43" s="54">
        <f t="shared" si="0"/>
        <v>3354</v>
      </c>
      <c r="K43" s="57">
        <f t="shared" si="1"/>
        <v>559</v>
      </c>
    </row>
    <row r="44" spans="1:11" ht="15.75" customHeight="1">
      <c r="A44" s="46" t="s">
        <v>3</v>
      </c>
      <c r="B44" s="32" t="s">
        <v>64</v>
      </c>
      <c r="C44" s="31" t="s">
        <v>60</v>
      </c>
      <c r="D44" s="29">
        <v>554</v>
      </c>
      <c r="E44" s="1">
        <v>562</v>
      </c>
      <c r="F44" s="1">
        <v>562</v>
      </c>
      <c r="G44" s="1">
        <v>547</v>
      </c>
      <c r="H44" s="1">
        <v>549</v>
      </c>
      <c r="I44" s="11">
        <v>540</v>
      </c>
      <c r="J44" s="54">
        <f t="shared" si="0"/>
        <v>3314</v>
      </c>
      <c r="K44" s="57">
        <f t="shared" si="1"/>
        <v>552.3333333333334</v>
      </c>
    </row>
    <row r="45" spans="1:11" ht="15.75" customHeight="1">
      <c r="A45" s="46" t="s">
        <v>4</v>
      </c>
      <c r="B45" s="32" t="s">
        <v>58</v>
      </c>
      <c r="C45" s="31" t="s">
        <v>60</v>
      </c>
      <c r="D45" s="29">
        <v>550</v>
      </c>
      <c r="E45" s="1">
        <v>551</v>
      </c>
      <c r="F45" s="1">
        <v>541</v>
      </c>
      <c r="G45" s="1">
        <v>550</v>
      </c>
      <c r="H45" s="1">
        <v>559</v>
      </c>
      <c r="I45" s="11">
        <v>557</v>
      </c>
      <c r="J45" s="54">
        <f t="shared" si="0"/>
        <v>3308</v>
      </c>
      <c r="K45" s="57">
        <f t="shared" si="1"/>
        <v>551.3333333333334</v>
      </c>
    </row>
    <row r="46" spans="1:11" ht="15.75" customHeight="1">
      <c r="A46" s="46" t="s">
        <v>5</v>
      </c>
      <c r="B46" s="32" t="s">
        <v>47</v>
      </c>
      <c r="C46" s="39" t="s">
        <v>44</v>
      </c>
      <c r="D46" s="29">
        <v>545</v>
      </c>
      <c r="E46" s="1">
        <v>535</v>
      </c>
      <c r="F46" s="1">
        <v>543</v>
      </c>
      <c r="G46" s="1">
        <v>551</v>
      </c>
      <c r="H46" s="1">
        <v>546</v>
      </c>
      <c r="I46" s="11">
        <v>544</v>
      </c>
      <c r="J46" s="54">
        <f t="shared" si="0"/>
        <v>3264</v>
      </c>
      <c r="K46" s="57">
        <f t="shared" si="1"/>
        <v>544</v>
      </c>
    </row>
    <row r="47" spans="1:11" ht="15.75" customHeight="1">
      <c r="A47" s="46" t="s">
        <v>15</v>
      </c>
      <c r="B47" s="32" t="s">
        <v>59</v>
      </c>
      <c r="C47" s="31" t="s">
        <v>60</v>
      </c>
      <c r="D47" s="29">
        <v>538</v>
      </c>
      <c r="E47" s="1">
        <v>542</v>
      </c>
      <c r="F47" s="1">
        <v>523</v>
      </c>
      <c r="G47" s="1">
        <v>549</v>
      </c>
      <c r="H47" s="1">
        <v>554</v>
      </c>
      <c r="I47" s="11">
        <v>513</v>
      </c>
      <c r="J47" s="54">
        <f t="shared" si="0"/>
        <v>3219</v>
      </c>
      <c r="K47" s="57">
        <f t="shared" si="1"/>
        <v>536.5</v>
      </c>
    </row>
    <row r="48" spans="1:11" ht="15.75" customHeight="1">
      <c r="A48" s="46" t="s">
        <v>6</v>
      </c>
      <c r="B48" s="32" t="s">
        <v>48</v>
      </c>
      <c r="C48" s="39" t="s">
        <v>44</v>
      </c>
      <c r="D48" s="29">
        <v>519</v>
      </c>
      <c r="E48" s="1">
        <v>526</v>
      </c>
      <c r="F48" s="1">
        <v>531</v>
      </c>
      <c r="G48" s="1">
        <v>510</v>
      </c>
      <c r="H48" s="1">
        <v>537</v>
      </c>
      <c r="I48" s="11">
        <v>530</v>
      </c>
      <c r="J48" s="54">
        <f t="shared" si="0"/>
        <v>3153</v>
      </c>
      <c r="K48" s="57">
        <f t="shared" si="1"/>
        <v>525.5</v>
      </c>
    </row>
    <row r="49" spans="1:11" ht="15.75" customHeight="1">
      <c r="A49" s="46" t="s">
        <v>7</v>
      </c>
      <c r="B49" s="32" t="s">
        <v>51</v>
      </c>
      <c r="C49" s="39" t="s">
        <v>43</v>
      </c>
      <c r="D49" s="29">
        <v>529</v>
      </c>
      <c r="E49" s="1">
        <v>534</v>
      </c>
      <c r="F49" s="1">
        <v>539</v>
      </c>
      <c r="G49" s="1">
        <v>521</v>
      </c>
      <c r="H49" s="1">
        <v>544</v>
      </c>
      <c r="I49" s="11"/>
      <c r="J49" s="54">
        <f t="shared" si="0"/>
        <v>2667</v>
      </c>
      <c r="K49" s="57">
        <f>SUM(J49)/5</f>
        <v>533.4</v>
      </c>
    </row>
    <row r="50" spans="1:11" ht="15.75" customHeight="1">
      <c r="A50" s="46" t="s">
        <v>8</v>
      </c>
      <c r="B50" s="32" t="s">
        <v>55</v>
      </c>
      <c r="C50" s="31" t="s">
        <v>61</v>
      </c>
      <c r="D50" s="29">
        <v>509</v>
      </c>
      <c r="E50" s="1">
        <v>518</v>
      </c>
      <c r="F50" s="1">
        <v>531</v>
      </c>
      <c r="G50" s="1">
        <v>515</v>
      </c>
      <c r="H50" s="1"/>
      <c r="I50" s="11"/>
      <c r="J50" s="54">
        <f t="shared" si="0"/>
        <v>2073</v>
      </c>
      <c r="K50" s="57">
        <f>SUM(J50)/4</f>
        <v>518.25</v>
      </c>
    </row>
    <row r="51" spans="1:14" ht="15.75" customHeight="1">
      <c r="A51" s="46" t="s">
        <v>9</v>
      </c>
      <c r="B51" s="33" t="s">
        <v>56</v>
      </c>
      <c r="C51" s="31" t="s">
        <v>61</v>
      </c>
      <c r="D51" s="29">
        <v>509</v>
      </c>
      <c r="E51" s="1">
        <v>504</v>
      </c>
      <c r="F51" s="1"/>
      <c r="G51" s="1"/>
      <c r="H51" s="1">
        <v>530</v>
      </c>
      <c r="I51" s="11">
        <v>508</v>
      </c>
      <c r="J51" s="54">
        <f t="shared" si="0"/>
        <v>2051</v>
      </c>
      <c r="K51" s="57">
        <f>SUM(J51)/4</f>
        <v>512.75</v>
      </c>
      <c r="N51" s="58"/>
    </row>
    <row r="52" spans="1:14" ht="15.75" customHeight="1">
      <c r="A52" s="46" t="s">
        <v>10</v>
      </c>
      <c r="B52" s="32" t="s">
        <v>65</v>
      </c>
      <c r="C52" s="31" t="s">
        <v>61</v>
      </c>
      <c r="D52" s="29"/>
      <c r="E52" s="1"/>
      <c r="F52" s="1">
        <v>535</v>
      </c>
      <c r="G52" s="1">
        <v>548</v>
      </c>
      <c r="H52" s="1">
        <v>533</v>
      </c>
      <c r="I52" s="11"/>
      <c r="J52" s="54">
        <f t="shared" si="0"/>
        <v>1616</v>
      </c>
      <c r="K52" s="57">
        <f>SUM(J52)/3</f>
        <v>538.6666666666666</v>
      </c>
      <c r="N52" s="58"/>
    </row>
    <row r="53" spans="1:14" ht="15.75" customHeight="1">
      <c r="A53" s="46" t="s">
        <v>11</v>
      </c>
      <c r="B53" s="32" t="s">
        <v>62</v>
      </c>
      <c r="C53" s="31" t="s">
        <v>61</v>
      </c>
      <c r="D53" s="29"/>
      <c r="E53" s="1">
        <v>529</v>
      </c>
      <c r="F53" s="1"/>
      <c r="G53" s="1"/>
      <c r="H53" s="1">
        <v>512</v>
      </c>
      <c r="I53" s="11">
        <v>538</v>
      </c>
      <c r="J53" s="54">
        <f t="shared" si="0"/>
        <v>1579</v>
      </c>
      <c r="K53" s="57">
        <f>SUM(J53)/3</f>
        <v>526.3333333333334</v>
      </c>
      <c r="N53" s="58"/>
    </row>
    <row r="54" spans="1:11" ht="15.75" customHeight="1">
      <c r="A54" s="46" t="s">
        <v>12</v>
      </c>
      <c r="B54" s="32" t="s">
        <v>66</v>
      </c>
      <c r="C54" s="31" t="s">
        <v>61</v>
      </c>
      <c r="D54" s="29"/>
      <c r="E54" s="1"/>
      <c r="F54" s="1">
        <v>490</v>
      </c>
      <c r="G54" s="1">
        <v>507</v>
      </c>
      <c r="H54" s="1"/>
      <c r="I54" s="11"/>
      <c r="J54" s="54">
        <f t="shared" si="0"/>
        <v>997</v>
      </c>
      <c r="K54" s="57">
        <f>SUM(J54)/2</f>
        <v>498.5</v>
      </c>
    </row>
    <row r="55" spans="1:11" ht="15.75" customHeight="1">
      <c r="A55" s="46" t="s">
        <v>16</v>
      </c>
      <c r="B55" s="32" t="s">
        <v>92</v>
      </c>
      <c r="C55" s="31" t="s">
        <v>61</v>
      </c>
      <c r="D55" s="29"/>
      <c r="E55" s="1"/>
      <c r="F55" s="1"/>
      <c r="G55" s="1"/>
      <c r="H55" s="1"/>
      <c r="I55" s="11">
        <v>534</v>
      </c>
      <c r="J55" s="54">
        <f t="shared" si="0"/>
        <v>534</v>
      </c>
      <c r="K55" s="57">
        <f>SUM(J55)</f>
        <v>534</v>
      </c>
    </row>
    <row r="56" spans="1:11" ht="15.75" customHeight="1">
      <c r="A56" s="46" t="s">
        <v>13</v>
      </c>
      <c r="B56" s="66" t="s">
        <v>94</v>
      </c>
      <c r="C56" s="67" t="s">
        <v>43</v>
      </c>
      <c r="D56" s="29"/>
      <c r="E56" s="1"/>
      <c r="F56" s="1"/>
      <c r="G56" s="1"/>
      <c r="H56" s="1"/>
      <c r="I56" s="11">
        <v>525</v>
      </c>
      <c r="J56" s="54">
        <f t="shared" si="0"/>
        <v>525</v>
      </c>
      <c r="K56" s="57">
        <f>SUM(J56)</f>
        <v>525</v>
      </c>
    </row>
    <row r="57" spans="1:11" ht="15.75" customHeight="1">
      <c r="A57" s="65" t="s">
        <v>14</v>
      </c>
      <c r="B57" s="6" t="s">
        <v>57</v>
      </c>
      <c r="C57" s="31" t="s">
        <v>61</v>
      </c>
      <c r="D57" s="29">
        <v>511</v>
      </c>
      <c r="E57" s="1"/>
      <c r="F57" s="1"/>
      <c r="G57" s="1"/>
      <c r="H57" s="1"/>
      <c r="I57" s="11"/>
      <c r="J57" s="54">
        <f t="shared" si="0"/>
        <v>511</v>
      </c>
      <c r="K57" s="57">
        <f>SUM(J57)</f>
        <v>511</v>
      </c>
    </row>
    <row r="58" ht="12.75">
      <c r="J58"/>
    </row>
  </sheetData>
  <sheetProtection/>
  <mergeCells count="12">
    <mergeCell ref="D38:J38"/>
    <mergeCell ref="B2:J2"/>
    <mergeCell ref="A37:L37"/>
    <mergeCell ref="C3:H3"/>
    <mergeCell ref="D4:J4"/>
    <mergeCell ref="D25:E25"/>
    <mergeCell ref="D29:E29"/>
    <mergeCell ref="D33:E33"/>
    <mergeCell ref="A1:L1"/>
    <mergeCell ref="D13:E13"/>
    <mergeCell ref="D17:E17"/>
    <mergeCell ref="D21:E21"/>
  </mergeCells>
  <printOptions/>
  <pageMargins left="0.75" right="0.75" top="0.7874015748031497" bottom="0.984251968503937" header="0" footer="0.7874015748031497"/>
  <pageSetup fitToHeight="1" fitToWidth="1" horizontalDpi="120" verticalDpi="12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Golob Peter</dc:creator>
  <cp:keywords/>
  <dc:description/>
  <cp:lastModifiedBy>Peter</cp:lastModifiedBy>
  <cp:lastPrinted>2008-01-09T16:23:53Z</cp:lastPrinted>
  <dcterms:created xsi:type="dcterms:W3CDTF">1998-10-25T15:00:04Z</dcterms:created>
  <dcterms:modified xsi:type="dcterms:W3CDTF">2008-01-09T16:23:56Z</dcterms:modified>
  <cp:category/>
  <cp:version/>
  <cp:contentType/>
  <cp:contentStatus/>
</cp:coreProperties>
</file>